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14 день" sheetId="25" r:id="rId1"/>
  </sheets>
  <calcPr calcId="145621" refMode="R1C1"/>
</workbook>
</file>

<file path=xl/calcChain.xml><?xml version="1.0" encoding="utf-8"?>
<calcChain xmlns="http://schemas.openxmlformats.org/spreadsheetml/2006/main">
  <c r="I15" i="25" l="1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H15" i="25"/>
  <c r="H14" i="25"/>
  <c r="K17" i="25" l="1"/>
  <c r="K16" i="25"/>
  <c r="F15" i="25"/>
  <c r="F14" i="25"/>
</calcChain>
</file>

<file path=xl/sharedStrings.xml><?xml version="1.0" encoding="utf-8"?>
<sst xmlns="http://schemas.openxmlformats.org/spreadsheetml/2006/main" count="52" uniqueCount="48">
  <si>
    <t xml:space="preserve"> Прием пищи</t>
  </si>
  <si>
    <t>день</t>
  </si>
  <si>
    <t>Обед</t>
  </si>
  <si>
    <t>1 блюдо</t>
  </si>
  <si>
    <t>2 блюдо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</si>
  <si>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</si>
  <si>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</si>
  <si>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</si>
  <si>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</si>
  <si>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</si>
  <si>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</si>
  <si>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</si>
  <si>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</si>
  <si>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</si>
  <si>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</si>
  <si>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</si>
  <si>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</si>
  <si>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</si>
  <si>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</si>
  <si>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</si>
  <si>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</si>
  <si>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</si>
  <si>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</si>
  <si>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</si>
  <si>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Наименование блюд</t>
  </si>
  <si>
    <t>№</t>
  </si>
  <si>
    <t>рецептуры</t>
  </si>
  <si>
    <t xml:space="preserve"> Раздел</t>
  </si>
  <si>
    <t>Хлеб ржаной</t>
  </si>
  <si>
    <t>Фрукты в ассортименте (груша)</t>
  </si>
  <si>
    <t>Хлеб пшеничный</t>
  </si>
  <si>
    <t>гарнир</t>
  </si>
  <si>
    <t>Отвар из шиповника</t>
  </si>
  <si>
    <t>о/о**</t>
  </si>
  <si>
    <t>Гуляш (говядина)</t>
  </si>
  <si>
    <t>Рис отварной с маслом</t>
  </si>
  <si>
    <t>200/10</t>
  </si>
  <si>
    <t>B2</t>
  </si>
  <si>
    <t>A, рэт. экв</t>
  </si>
  <si>
    <t>D, мкг</t>
  </si>
  <si>
    <t>K</t>
  </si>
  <si>
    <t>I</t>
  </si>
  <si>
    <t>Se</t>
  </si>
  <si>
    <t>F</t>
  </si>
  <si>
    <t>228/1</t>
  </si>
  <si>
    <t>Суп картофельный с колбасками и гренками</t>
  </si>
  <si>
    <t>Цена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</si>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</sst>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11" fillId="0" borderId="0" xfId="0" applyFont="1"/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1" fillId="2" borderId="0" xfId="0" applyFont="1" applyFill="1"/>
    <xf numFmtId="0" fontId="7" fillId="0" borderId="11" xfId="0" applyFont="1" applyBorder="1"/>
    <xf numFmtId="0" fontId="5" fillId="0" borderId="7" xfId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6" fillId="0" borderId="16" xfId="0" applyFont="1" applyBorder="1"/>
    <xf numFmtId="0" fontId="6" fillId="0" borderId="19" xfId="0" applyFont="1" applyBorder="1"/>
    <xf numFmtId="0" fontId="10" fillId="0" borderId="30" xfId="0" applyFont="1" applyFill="1" applyBorder="1" applyAlignment="1">
      <alignment horizontal="center"/>
    </xf>
    <xf numFmtId="0" fontId="9" fillId="0" borderId="24" xfId="0" applyFont="1" applyBorder="1"/>
    <xf numFmtId="0" fontId="10" fillId="0" borderId="4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10" fillId="0" borderId="21" xfId="0" applyFont="1" applyFill="1" applyBorder="1"/>
    <xf numFmtId="0" fontId="10" fillId="0" borderId="20" xfId="0" applyFont="1" applyFill="1" applyBorder="1" applyAlignment="1">
      <alignment horizontal="center"/>
    </xf>
    <xf numFmtId="0" fontId="7" fillId="0" borderId="16" xfId="0" applyFont="1" applyBorder="1"/>
    <xf numFmtId="0" fontId="7" fillId="0" borderId="19" xfId="0" applyFont="1" applyBorder="1"/>
    <xf numFmtId="0" fontId="10" fillId="0" borderId="21" xfId="0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/>
    </xf>
    <xf numFmtId="0" fontId="2" fillId="0" borderId="0" xfId="1"/>
    <xf numFmtId="0" fontId="7" fillId="0" borderId="24" xfId="0" applyFont="1" applyBorder="1" applyAlignment="1">
      <alignment horizontal="center"/>
    </xf>
    <xf numFmtId="0" fontId="10" fillId="0" borderId="16" xfId="0" applyFont="1" applyFill="1" applyBorder="1"/>
    <xf numFmtId="0" fontId="12" fillId="0" borderId="2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34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1" fillId="0" borderId="0" xfId="0" applyFont="1" applyFill="1"/>
    <xf numFmtId="0" fontId="10" fillId="0" borderId="18" xfId="0" applyFont="1" applyFill="1" applyBorder="1"/>
    <xf numFmtId="0" fontId="12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18" xfId="0" applyFont="1" applyFill="1" applyBorder="1"/>
    <xf numFmtId="0" fontId="5" fillId="0" borderId="1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/>
    <xf numFmtId="0" fontId="12" fillId="0" borderId="2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/>
    <xf numFmtId="0" fontId="9" fillId="0" borderId="12" xfId="0" applyFont="1" applyBorder="1" applyAlignment="1"/>
    <xf numFmtId="0" fontId="7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8"/>
  <sheetViews>
    <sheetView tabSelected="1" zoomScale="60" zoomScaleNormal="60" workbookViewId="0">
      <selection activeCell="Q27" sqref="Q27"/>
    </sheetView>
  </sheetViews>
  <sheetFormatPr defaultRowHeight="15" x14ac:dyDescent="0.25"/>
  <cols>
    <col min="1" max="1" width="16.85546875" customWidth="1"/>
    <col min="2" max="3" width="15.7109375" style="4" customWidth="1"/>
    <col min="4" max="4" width="24.42578125" style="4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1.140625" bestFit="1" customWidth="1"/>
  </cols>
  <sheetData>
    <row r="2" spans="1:24" ht="23.25" x14ac:dyDescent="0.35">
      <c r="A2" s="5" t="s">
        <v>47</v>
      </c>
      <c r="B2" s="6"/>
      <c r="C2" s="39"/>
      <c r="D2" s="39"/>
      <c r="E2" s="5"/>
      <c r="F2" s="7" t="s">
        <v>1</v>
      </c>
      <c r="G2" s="7">
        <v>14</v>
      </c>
      <c r="H2" s="5"/>
      <c r="K2" s="7"/>
      <c r="L2" s="6"/>
      <c r="M2" s="1"/>
      <c r="N2" s="2"/>
    </row>
    <row r="3" spans="1:24" ht="15.75" thickBot="1" x14ac:dyDescent="0.3">
      <c r="A3" s="1"/>
      <c r="B3" s="3"/>
      <c r="C3" s="40"/>
      <c r="D3" s="4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9" customFormat="1" ht="21.75" customHeight="1" thickBot="1" x14ac:dyDescent="0.3">
      <c r="A4" s="24"/>
      <c r="B4" s="17"/>
      <c r="C4" s="20" t="s">
        <v>25</v>
      </c>
      <c r="D4" s="38"/>
      <c r="E4" s="27"/>
      <c r="F4" s="17"/>
      <c r="G4" s="49"/>
      <c r="H4" s="14" t="s">
        <v>9</v>
      </c>
      <c r="I4" s="14"/>
      <c r="J4" s="14"/>
      <c r="K4" s="44" t="s">
        <v>10</v>
      </c>
      <c r="L4" s="107" t="s">
        <v>11</v>
      </c>
      <c r="M4" s="108"/>
      <c r="N4" s="109"/>
      <c r="O4" s="109"/>
      <c r="P4" s="110"/>
      <c r="Q4" s="111" t="s">
        <v>12</v>
      </c>
      <c r="R4" s="112"/>
      <c r="S4" s="112"/>
      <c r="T4" s="112"/>
      <c r="U4" s="112"/>
      <c r="V4" s="112"/>
      <c r="W4" s="112"/>
      <c r="X4" s="113"/>
    </row>
    <row r="5" spans="1:24" s="9" customFormat="1" ht="28.5" customHeight="1" thickBot="1" x14ac:dyDescent="0.3">
      <c r="A5" s="25" t="s">
        <v>0</v>
      </c>
      <c r="B5" s="18"/>
      <c r="C5" s="21" t="s">
        <v>26</v>
      </c>
      <c r="D5" s="37" t="s">
        <v>27</v>
      </c>
      <c r="E5" s="122" t="s">
        <v>24</v>
      </c>
      <c r="F5" s="18" t="s">
        <v>13</v>
      </c>
      <c r="G5" s="121" t="s">
        <v>46</v>
      </c>
      <c r="H5" s="118" t="s">
        <v>14</v>
      </c>
      <c r="I5" s="119" t="s">
        <v>15</v>
      </c>
      <c r="J5" s="117" t="s">
        <v>16</v>
      </c>
      <c r="K5" s="45" t="s">
        <v>17</v>
      </c>
      <c r="L5" s="114" t="s">
        <v>18</v>
      </c>
      <c r="M5" s="114" t="s">
        <v>37</v>
      </c>
      <c r="N5" s="115" t="s">
        <v>19</v>
      </c>
      <c r="O5" s="116" t="s">
        <v>38</v>
      </c>
      <c r="P5" s="117" t="s">
        <v>39</v>
      </c>
      <c r="Q5" s="118" t="s">
        <v>20</v>
      </c>
      <c r="R5" s="119" t="s">
        <v>21</v>
      </c>
      <c r="S5" s="119" t="s">
        <v>22</v>
      </c>
      <c r="T5" s="117" t="s">
        <v>23</v>
      </c>
      <c r="U5" s="114" t="s">
        <v>40</v>
      </c>
      <c r="V5" s="114" t="s">
        <v>41</v>
      </c>
      <c r="W5" s="114" t="s">
        <v>42</v>
      </c>
      <c r="X5" s="120" t="s">
        <v>43</v>
      </c>
    </row>
    <row r="6" spans="1:24" s="61" customFormat="1" ht="24.75" customHeight="1" x14ac:dyDescent="0.25">
      <c r="A6" s="50" t="s">
        <v>2</v>
      </c>
      <c r="B6" s="51"/>
      <c r="C6" s="43">
        <v>25</v>
      </c>
      <c r="D6" s="52" t="s">
        <v>6</v>
      </c>
      <c r="E6" s="53" t="s">
        <v>29</v>
      </c>
      <c r="F6" s="54">
        <v>150</v>
      </c>
      <c r="G6" s="55"/>
      <c r="H6" s="56">
        <v>0.6</v>
      </c>
      <c r="I6" s="57">
        <v>0.45</v>
      </c>
      <c r="J6" s="58">
        <v>12.3</v>
      </c>
      <c r="K6" s="59">
        <v>54.9</v>
      </c>
      <c r="L6" s="56">
        <v>0.03</v>
      </c>
      <c r="M6" s="57">
        <v>4.4999999999999998E-2</v>
      </c>
      <c r="N6" s="57">
        <v>7.5</v>
      </c>
      <c r="O6" s="57">
        <v>3</v>
      </c>
      <c r="P6" s="60">
        <v>0</v>
      </c>
      <c r="Q6" s="56">
        <v>28.5</v>
      </c>
      <c r="R6" s="57">
        <v>24</v>
      </c>
      <c r="S6" s="57">
        <v>18</v>
      </c>
      <c r="T6" s="57">
        <v>3.45</v>
      </c>
      <c r="U6" s="57">
        <v>232.5</v>
      </c>
      <c r="V6" s="57">
        <v>3.0000000000000001E-3</v>
      </c>
      <c r="W6" s="57">
        <v>2.9999999999999997E-4</v>
      </c>
      <c r="X6" s="58">
        <v>0.03</v>
      </c>
    </row>
    <row r="7" spans="1:24" s="61" customFormat="1" ht="2.25" hidden="1" customHeight="1" x14ac:dyDescent="0.25">
      <c r="A7" s="62"/>
      <c r="B7" s="63"/>
      <c r="C7" s="16"/>
      <c r="D7" s="22"/>
      <c r="E7" s="28"/>
      <c r="F7" s="64"/>
      <c r="G7" s="65"/>
      <c r="H7" s="47"/>
      <c r="I7" s="11"/>
      <c r="J7" s="15"/>
      <c r="K7" s="66"/>
      <c r="L7" s="67"/>
      <c r="M7" s="68"/>
      <c r="N7" s="68"/>
      <c r="O7" s="68"/>
      <c r="P7" s="69"/>
      <c r="Q7" s="67"/>
      <c r="R7" s="68"/>
      <c r="S7" s="68"/>
      <c r="T7" s="68"/>
      <c r="U7" s="68"/>
      <c r="V7" s="68"/>
      <c r="W7" s="68"/>
      <c r="X7" s="70"/>
    </row>
    <row r="8" spans="1:24" s="61" customFormat="1" ht="26.45" customHeight="1" x14ac:dyDescent="0.25">
      <c r="A8" s="62"/>
      <c r="B8" s="63" t="s">
        <v>33</v>
      </c>
      <c r="C8" s="16" t="s">
        <v>44</v>
      </c>
      <c r="D8" s="22" t="s">
        <v>3</v>
      </c>
      <c r="E8" s="28" t="s">
        <v>45</v>
      </c>
      <c r="F8" s="64" t="s">
        <v>36</v>
      </c>
      <c r="G8" s="65"/>
      <c r="H8" s="47">
        <v>3.8</v>
      </c>
      <c r="I8" s="11">
        <v>3.73</v>
      </c>
      <c r="J8" s="15">
        <v>15.43</v>
      </c>
      <c r="K8" s="66">
        <v>110.37</v>
      </c>
      <c r="L8" s="47">
        <v>0.08</v>
      </c>
      <c r="M8" s="11">
        <v>6.3E-2</v>
      </c>
      <c r="N8" s="11">
        <v>4.13</v>
      </c>
      <c r="O8" s="11">
        <v>178</v>
      </c>
      <c r="P8" s="12">
        <v>0.06</v>
      </c>
      <c r="Q8" s="47">
        <v>113.84</v>
      </c>
      <c r="R8" s="11">
        <v>113.84</v>
      </c>
      <c r="S8" s="11">
        <v>47.85</v>
      </c>
      <c r="T8" s="11">
        <v>1.89</v>
      </c>
      <c r="U8" s="11">
        <v>319.2</v>
      </c>
      <c r="V8" s="11">
        <v>4.0000000000000001E-3</v>
      </c>
      <c r="W8" s="11">
        <v>0</v>
      </c>
      <c r="X8" s="15">
        <v>2.1000000000000001E-2</v>
      </c>
    </row>
    <row r="9" spans="1:24" s="61" customFormat="1" ht="26.45" customHeight="1" x14ac:dyDescent="0.25">
      <c r="A9" s="71"/>
      <c r="B9" s="63"/>
      <c r="C9" s="16">
        <v>89</v>
      </c>
      <c r="D9" s="42" t="s">
        <v>4</v>
      </c>
      <c r="E9" s="41" t="s">
        <v>34</v>
      </c>
      <c r="F9" s="29">
        <v>90</v>
      </c>
      <c r="G9" s="30"/>
      <c r="H9" s="47">
        <v>14.88</v>
      </c>
      <c r="I9" s="11">
        <v>13.95</v>
      </c>
      <c r="J9" s="15">
        <v>3.3</v>
      </c>
      <c r="K9" s="66">
        <v>198.45</v>
      </c>
      <c r="L9" s="72">
        <v>0.05</v>
      </c>
      <c r="M9" s="73">
        <v>0.11</v>
      </c>
      <c r="N9" s="74">
        <v>1</v>
      </c>
      <c r="O9" s="74">
        <v>49</v>
      </c>
      <c r="P9" s="75">
        <v>0</v>
      </c>
      <c r="Q9" s="72">
        <v>17.02</v>
      </c>
      <c r="R9" s="74">
        <v>127.1</v>
      </c>
      <c r="S9" s="74">
        <v>23.09</v>
      </c>
      <c r="T9" s="74">
        <v>1.29</v>
      </c>
      <c r="U9" s="74">
        <v>266.67</v>
      </c>
      <c r="V9" s="74">
        <v>6.0000000000000001E-3</v>
      </c>
      <c r="W9" s="74">
        <v>0</v>
      </c>
      <c r="X9" s="74">
        <v>0.05</v>
      </c>
    </row>
    <row r="10" spans="1:24" s="61" customFormat="1" ht="39.75" customHeight="1" x14ac:dyDescent="0.25">
      <c r="A10" s="71"/>
      <c r="B10" s="23"/>
      <c r="C10" s="16">
        <v>53</v>
      </c>
      <c r="D10" s="22" t="s">
        <v>31</v>
      </c>
      <c r="E10" s="76" t="s">
        <v>35</v>
      </c>
      <c r="F10" s="23">
        <v>150</v>
      </c>
      <c r="G10" s="26"/>
      <c r="H10" s="67">
        <v>3.3</v>
      </c>
      <c r="I10" s="68">
        <v>4.95</v>
      </c>
      <c r="J10" s="70">
        <v>32.25</v>
      </c>
      <c r="K10" s="77">
        <v>186.45</v>
      </c>
      <c r="L10" s="67">
        <v>0.03</v>
      </c>
      <c r="M10" s="68">
        <v>0.03</v>
      </c>
      <c r="N10" s="68">
        <v>0</v>
      </c>
      <c r="O10" s="68">
        <v>18.899999999999999</v>
      </c>
      <c r="P10" s="69">
        <v>0.08</v>
      </c>
      <c r="Q10" s="67">
        <v>4.95</v>
      </c>
      <c r="R10" s="68">
        <v>79.83</v>
      </c>
      <c r="S10" s="68">
        <v>26.52</v>
      </c>
      <c r="T10" s="68">
        <v>0.53</v>
      </c>
      <c r="U10" s="68">
        <v>0.52</v>
      </c>
      <c r="V10" s="68">
        <v>0</v>
      </c>
      <c r="W10" s="68">
        <v>8.0000000000000002E-3</v>
      </c>
      <c r="X10" s="70">
        <v>2.7E-2</v>
      </c>
    </row>
    <row r="11" spans="1:24" s="61" customFormat="1" ht="26.45" customHeight="1" x14ac:dyDescent="0.25">
      <c r="A11" s="71"/>
      <c r="B11" s="78"/>
      <c r="C11" s="23">
        <v>101</v>
      </c>
      <c r="D11" s="42" t="s">
        <v>5</v>
      </c>
      <c r="E11" s="46" t="s">
        <v>32</v>
      </c>
      <c r="F11" s="29">
        <v>200</v>
      </c>
      <c r="G11" s="30"/>
      <c r="H11" s="67">
        <v>0.8</v>
      </c>
      <c r="I11" s="68">
        <v>0</v>
      </c>
      <c r="J11" s="70">
        <v>24.6</v>
      </c>
      <c r="K11" s="77">
        <v>101.2</v>
      </c>
      <c r="L11" s="67">
        <v>0</v>
      </c>
      <c r="M11" s="68">
        <v>0.04</v>
      </c>
      <c r="N11" s="68">
        <v>140</v>
      </c>
      <c r="O11" s="68">
        <v>100</v>
      </c>
      <c r="P11" s="69">
        <v>0</v>
      </c>
      <c r="Q11" s="67">
        <v>21.6</v>
      </c>
      <c r="R11" s="68">
        <v>3.4</v>
      </c>
      <c r="S11" s="68">
        <v>29.25</v>
      </c>
      <c r="T11" s="68">
        <v>1.26</v>
      </c>
      <c r="U11" s="68">
        <v>8.68</v>
      </c>
      <c r="V11" s="68">
        <v>0</v>
      </c>
      <c r="W11" s="68">
        <v>0</v>
      </c>
      <c r="X11" s="70">
        <v>0</v>
      </c>
    </row>
    <row r="12" spans="1:24" s="61" customFormat="1" ht="30" customHeight="1" x14ac:dyDescent="0.25">
      <c r="A12" s="71"/>
      <c r="B12" s="78"/>
      <c r="C12" s="66">
        <v>119</v>
      </c>
      <c r="D12" s="22" t="s">
        <v>30</v>
      </c>
      <c r="E12" s="76" t="s">
        <v>30</v>
      </c>
      <c r="F12" s="23">
        <v>30</v>
      </c>
      <c r="G12" s="26"/>
      <c r="H12" s="67">
        <v>2.13</v>
      </c>
      <c r="I12" s="68">
        <v>0.21</v>
      </c>
      <c r="J12" s="70">
        <v>13.26</v>
      </c>
      <c r="K12" s="79">
        <v>72</v>
      </c>
      <c r="L12" s="67">
        <v>0.03</v>
      </c>
      <c r="M12" s="68">
        <v>0.01</v>
      </c>
      <c r="N12" s="68">
        <v>0</v>
      </c>
      <c r="O12" s="68">
        <v>0</v>
      </c>
      <c r="P12" s="69">
        <v>0</v>
      </c>
      <c r="Q12" s="67">
        <v>11.1</v>
      </c>
      <c r="R12" s="68">
        <v>65.400000000000006</v>
      </c>
      <c r="S12" s="68">
        <v>19.5</v>
      </c>
      <c r="T12" s="68">
        <v>0.84</v>
      </c>
      <c r="U12" s="68">
        <v>27.9</v>
      </c>
      <c r="V12" s="68">
        <v>1E-3</v>
      </c>
      <c r="W12" s="68">
        <v>2E-3</v>
      </c>
      <c r="X12" s="70">
        <v>0</v>
      </c>
    </row>
    <row r="13" spans="1:24" s="61" customFormat="1" ht="30" customHeight="1" x14ac:dyDescent="0.25">
      <c r="A13" s="71"/>
      <c r="B13" s="23"/>
      <c r="C13" s="66">
        <v>120</v>
      </c>
      <c r="D13" s="22" t="s">
        <v>28</v>
      </c>
      <c r="E13" s="76" t="s">
        <v>28</v>
      </c>
      <c r="F13" s="23">
        <v>20</v>
      </c>
      <c r="G13" s="26"/>
      <c r="H13" s="67">
        <v>1.1399999999999999</v>
      </c>
      <c r="I13" s="68">
        <v>0.22</v>
      </c>
      <c r="J13" s="70">
        <v>7.44</v>
      </c>
      <c r="K13" s="79">
        <v>36.26</v>
      </c>
      <c r="L13" s="67">
        <v>0.02</v>
      </c>
      <c r="M13" s="68">
        <v>2.4E-2</v>
      </c>
      <c r="N13" s="68">
        <v>0.08</v>
      </c>
      <c r="O13" s="68">
        <v>0</v>
      </c>
      <c r="P13" s="69">
        <v>0</v>
      </c>
      <c r="Q13" s="67">
        <v>6.8</v>
      </c>
      <c r="R13" s="68">
        <v>24</v>
      </c>
      <c r="S13" s="68">
        <v>8.1999999999999993</v>
      </c>
      <c r="T13" s="68">
        <v>0.46</v>
      </c>
      <c r="U13" s="68">
        <v>73.5</v>
      </c>
      <c r="V13" s="68">
        <v>2E-3</v>
      </c>
      <c r="W13" s="68">
        <v>2E-3</v>
      </c>
      <c r="X13" s="70">
        <v>1.2E-2</v>
      </c>
    </row>
    <row r="14" spans="1:24" s="61" customFormat="1" ht="30" customHeight="1" x14ac:dyDescent="0.25">
      <c r="A14" s="71"/>
      <c r="B14" s="63"/>
      <c r="C14" s="80"/>
      <c r="D14" s="81"/>
      <c r="E14" s="82" t="s">
        <v>7</v>
      </c>
      <c r="F14" s="83">
        <f>F6+F9+F10+F11+F12+F13+210</f>
        <v>850</v>
      </c>
      <c r="G14" s="84"/>
      <c r="H14" s="85">
        <f>H6+H7+H9+H10+H11+H12+H13</f>
        <v>22.85</v>
      </c>
      <c r="I14" s="86">
        <f t="shared" ref="I14:X14" si="0">I6+I7+I9+I10+I11+I12+I13</f>
        <v>19.779999999999998</v>
      </c>
      <c r="J14" s="87">
        <f t="shared" si="0"/>
        <v>93.15</v>
      </c>
      <c r="K14" s="88">
        <f t="shared" si="0"/>
        <v>649.26</v>
      </c>
      <c r="L14" s="85">
        <f t="shared" si="0"/>
        <v>0.16</v>
      </c>
      <c r="M14" s="86">
        <f t="shared" si="0"/>
        <v>0.25900000000000001</v>
      </c>
      <c r="N14" s="86">
        <f t="shared" si="0"/>
        <v>148.58000000000001</v>
      </c>
      <c r="O14" s="86">
        <f t="shared" si="0"/>
        <v>170.9</v>
      </c>
      <c r="P14" s="89">
        <f t="shared" si="0"/>
        <v>0.08</v>
      </c>
      <c r="Q14" s="85">
        <f t="shared" si="0"/>
        <v>89.969999999999985</v>
      </c>
      <c r="R14" s="86">
        <f t="shared" si="0"/>
        <v>323.73</v>
      </c>
      <c r="S14" s="86">
        <f t="shared" si="0"/>
        <v>124.56</v>
      </c>
      <c r="T14" s="86">
        <f t="shared" si="0"/>
        <v>7.83</v>
      </c>
      <c r="U14" s="86">
        <f t="shared" si="0"/>
        <v>609.77</v>
      </c>
      <c r="V14" s="86">
        <f t="shared" si="0"/>
        <v>1.2000000000000002E-2</v>
      </c>
      <c r="W14" s="86">
        <f t="shared" si="0"/>
        <v>1.23E-2</v>
      </c>
      <c r="X14" s="87">
        <f t="shared" si="0"/>
        <v>0.11899999999999999</v>
      </c>
    </row>
    <row r="15" spans="1:24" s="61" customFormat="1" ht="30" customHeight="1" x14ac:dyDescent="0.25">
      <c r="A15" s="71"/>
      <c r="B15" s="90"/>
      <c r="C15" s="80"/>
      <c r="D15" s="81"/>
      <c r="E15" s="91" t="s">
        <v>7</v>
      </c>
      <c r="F15" s="83">
        <f>F6+F9+F10+F11+F12+F13+210</f>
        <v>850</v>
      </c>
      <c r="G15" s="84"/>
      <c r="H15" s="85">
        <f>H6+H8+H9+H10+H11+H12+H13</f>
        <v>26.650000000000002</v>
      </c>
      <c r="I15" s="86">
        <f t="shared" ref="I15:X15" si="1">I6+I8+I9+I10+I11+I12+I13</f>
        <v>23.509999999999998</v>
      </c>
      <c r="J15" s="87">
        <f t="shared" si="1"/>
        <v>108.58</v>
      </c>
      <c r="K15" s="88">
        <f t="shared" si="1"/>
        <v>759.63000000000011</v>
      </c>
      <c r="L15" s="85">
        <f t="shared" si="1"/>
        <v>0.24</v>
      </c>
      <c r="M15" s="86">
        <f t="shared" si="1"/>
        <v>0.32200000000000001</v>
      </c>
      <c r="N15" s="86">
        <f t="shared" si="1"/>
        <v>152.71</v>
      </c>
      <c r="O15" s="86">
        <f t="shared" si="1"/>
        <v>348.9</v>
      </c>
      <c r="P15" s="89">
        <f t="shared" si="1"/>
        <v>0.14000000000000001</v>
      </c>
      <c r="Q15" s="85">
        <f t="shared" si="1"/>
        <v>203.81</v>
      </c>
      <c r="R15" s="86">
        <f t="shared" si="1"/>
        <v>437.56999999999994</v>
      </c>
      <c r="S15" s="86">
        <f t="shared" si="1"/>
        <v>172.40999999999997</v>
      </c>
      <c r="T15" s="86">
        <f t="shared" si="1"/>
        <v>9.7200000000000006</v>
      </c>
      <c r="U15" s="86">
        <f t="shared" si="1"/>
        <v>928.97</v>
      </c>
      <c r="V15" s="86">
        <f t="shared" si="1"/>
        <v>1.6E-2</v>
      </c>
      <c r="W15" s="86">
        <f t="shared" si="1"/>
        <v>1.23E-2</v>
      </c>
      <c r="X15" s="87">
        <f t="shared" si="1"/>
        <v>0.14000000000000001</v>
      </c>
    </row>
    <row r="16" spans="1:24" s="61" customFormat="1" ht="26.45" customHeight="1" x14ac:dyDescent="0.25">
      <c r="A16" s="71"/>
      <c r="B16" s="90"/>
      <c r="C16" s="80"/>
      <c r="D16" s="81"/>
      <c r="E16" s="91" t="s">
        <v>8</v>
      </c>
      <c r="F16" s="83"/>
      <c r="G16" s="84"/>
      <c r="H16" s="92"/>
      <c r="I16" s="93"/>
      <c r="J16" s="94"/>
      <c r="K16" s="95">
        <f>K14/23.5</f>
        <v>27.628085106382979</v>
      </c>
      <c r="L16" s="92"/>
      <c r="M16" s="93"/>
      <c r="N16" s="93"/>
      <c r="O16" s="93"/>
      <c r="P16" s="19"/>
      <c r="Q16" s="92"/>
      <c r="R16" s="93"/>
      <c r="S16" s="93"/>
      <c r="T16" s="93"/>
      <c r="U16" s="93"/>
      <c r="V16" s="93"/>
      <c r="W16" s="93"/>
      <c r="X16" s="94"/>
    </row>
    <row r="17" spans="1:24" s="61" customFormat="1" ht="43.5" customHeight="1" thickBot="1" x14ac:dyDescent="0.3">
      <c r="A17" s="96"/>
      <c r="B17" s="97"/>
      <c r="C17" s="98"/>
      <c r="D17" s="99"/>
      <c r="E17" s="100" t="s">
        <v>8</v>
      </c>
      <c r="F17" s="99"/>
      <c r="G17" s="101"/>
      <c r="H17" s="102"/>
      <c r="I17" s="103"/>
      <c r="J17" s="104"/>
      <c r="K17" s="105">
        <f>K15/23.5</f>
        <v>32.324680851063832</v>
      </c>
      <c r="L17" s="102"/>
      <c r="M17" s="103"/>
      <c r="N17" s="103"/>
      <c r="O17" s="103"/>
      <c r="P17" s="106"/>
      <c r="Q17" s="102"/>
      <c r="R17" s="103"/>
      <c r="S17" s="103"/>
      <c r="T17" s="103"/>
      <c r="U17" s="103"/>
      <c r="V17" s="103"/>
      <c r="W17" s="103"/>
      <c r="X17" s="104"/>
    </row>
    <row r="18" spans="1:24" s="9" customFormat="1" ht="26.45" customHeight="1" x14ac:dyDescent="0.25">
      <c r="A18" s="8"/>
      <c r="B18" s="35"/>
      <c r="C18" s="36"/>
      <c r="D18" s="36"/>
      <c r="E18" s="10"/>
      <c r="F18" s="10"/>
      <c r="G18" s="10"/>
      <c r="H18" s="32"/>
      <c r="I18" s="31"/>
      <c r="J18" s="10"/>
      <c r="K18" s="33"/>
      <c r="L18" s="10"/>
      <c r="M18" s="10"/>
      <c r="N18" s="10"/>
      <c r="O18" s="34"/>
      <c r="P18" s="34"/>
      <c r="Q18" s="34"/>
      <c r="R18" s="34"/>
      <c r="S18" s="34"/>
      <c r="T18"/>
      <c r="U18"/>
      <c r="V18"/>
      <c r="W18"/>
      <c r="X18"/>
    </row>
    <row r="19" spans="1:24" s="9" customFormat="1" ht="26.45" customHeight="1" x14ac:dyDescent="0.25">
      <c r="A19"/>
      <c r="B19" s="4"/>
      <c r="C19" s="4"/>
      <c r="D19" s="4"/>
      <c r="E19"/>
      <c r="F19"/>
      <c r="G19"/>
      <c r="H19"/>
      <c r="I19"/>
      <c r="J19"/>
      <c r="K19"/>
      <c r="L19" s="48"/>
      <c r="M19"/>
      <c r="N19"/>
      <c r="O19"/>
      <c r="P19"/>
      <c r="Q19"/>
      <c r="R19"/>
      <c r="S19"/>
      <c r="T19"/>
      <c r="U19"/>
      <c r="V19"/>
      <c r="W19"/>
      <c r="X19"/>
    </row>
    <row r="20" spans="1:24" s="13" customFormat="1" ht="35.25" customHeight="1" x14ac:dyDescent="0.25">
      <c r="A20"/>
      <c r="B20" s="4"/>
      <c r="C20" s="4"/>
      <c r="D20" s="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3" customFormat="1" ht="26.45" customHeight="1" x14ac:dyDescent="0.25">
      <c r="A21"/>
      <c r="B21" s="4"/>
      <c r="C21" s="4"/>
      <c r="D21" s="4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9" customFormat="1" ht="33.75" customHeight="1" x14ac:dyDescent="0.25">
      <c r="A22"/>
      <c r="B22" s="4"/>
      <c r="C22" s="4"/>
      <c r="D22" s="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9" customFormat="1" ht="26.45" customHeight="1" x14ac:dyDescent="0.25">
      <c r="A23"/>
      <c r="B23" s="4"/>
      <c r="C23" s="4"/>
      <c r="D23" s="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9" customFormat="1" ht="26.45" customHeight="1" x14ac:dyDescent="0.25">
      <c r="A24"/>
      <c r="B24" s="4"/>
      <c r="C24" s="4"/>
      <c r="D24" s="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3" customFormat="1" ht="26.45" customHeight="1" x14ac:dyDescent="0.25">
      <c r="A25"/>
      <c r="B25" s="4"/>
      <c r="C25" s="4"/>
      <c r="D25" s="4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13" customFormat="1" ht="26.45" customHeight="1" x14ac:dyDescent="0.25">
      <c r="A26"/>
      <c r="B26" s="4"/>
      <c r="C26" s="4"/>
      <c r="D26" s="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13" customFormat="1" ht="26.45" customHeight="1" x14ac:dyDescent="0.25">
      <c r="A27"/>
      <c r="B27" s="4"/>
      <c r="C27" s="4"/>
      <c r="D27" s="4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3" customFormat="1" ht="26.45" customHeight="1" x14ac:dyDescent="0.25">
      <c r="A28"/>
      <c r="B28" s="4"/>
      <c r="C28" s="4"/>
      <c r="D28" s="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2022-03-09T08:34:23Z</dcterms:modified>
</cp:coreProperties>
</file>